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G200260\Documents\"/>
    </mc:Choice>
  </mc:AlternateContent>
  <xr:revisionPtr revIDLastSave="0" documentId="8_{B436A337-2693-4811-900B-7343E3809705}" xr6:coauthVersionLast="47" xr6:coauthVersionMax="47" xr10:uidLastSave="{00000000-0000-0000-0000-000000000000}"/>
  <bookViews>
    <workbookView xWindow="-28920" yWindow="1755" windowWidth="29040" windowHeight="15720" firstSheet="1" activeTab="1" xr2:uid="{00000000-000D-0000-FFFF-FFFF00000000}"/>
  </bookViews>
  <sheets>
    <sheet name="Toelichting" sheetId="1" state="hidden" r:id="rId1"/>
    <sheet name="Tarieven 2026" sheetId="2" r:id="rId2"/>
  </sheets>
  <definedNames>
    <definedName name="_xlnm.Print_Titles" localSheetId="1">'Tarieven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14" i="2"/>
  <c r="I13" i="2"/>
  <c r="I5" i="2"/>
  <c r="I6" i="2"/>
  <c r="I7" i="2"/>
  <c r="I8" i="2"/>
  <c r="I9" i="2"/>
  <c r="I10" i="2"/>
  <c r="I11" i="2"/>
  <c r="I12" i="2"/>
  <c r="I16" i="2"/>
  <c r="I17" i="2"/>
  <c r="I18" i="2"/>
  <c r="I19" i="2"/>
  <c r="I20" i="2"/>
  <c r="I21" i="2"/>
  <c r="I22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23" i="2"/>
  <c r="I43" i="2"/>
  <c r="H43" i="2"/>
</calcChain>
</file>

<file path=xl/sharedStrings.xml><?xml version="1.0" encoding="utf-8"?>
<sst xmlns="http://schemas.openxmlformats.org/spreadsheetml/2006/main" count="207" uniqueCount="102">
  <si>
    <t>Tarievenlijst Jeugdhulp 2026</t>
  </si>
  <si>
    <t>Inhoud</t>
  </si>
  <si>
    <t>• Eén complete, filterbare tarievenlijst.
• Aparte tabbladen voor Ambulant, JIO, Crisis en Forensisch.
• Tarieven zijn als bedragen opgenomen, zodat sorteren en rekenen mogelijk is.</t>
  </si>
  <si>
    <t>Bronbestand</t>
  </si>
  <si>
    <t>Tarievenlijst_Jeugd_2026_-_Ambulant_en_JIO_Crisis_en_Forensisch_2.pdf</t>
  </si>
  <si>
    <t>Gebruik de filterpijlen in de kopregel om te zoeken of selecteren.</t>
  </si>
  <si>
    <t>Hoofdonderdeel</t>
  </si>
  <si>
    <t>Productnaam</t>
  </si>
  <si>
    <t>Productcategorie</t>
  </si>
  <si>
    <t>Productcode</t>
  </si>
  <si>
    <t>Eenheid</t>
  </si>
  <si>
    <t>Aantal</t>
  </si>
  <si>
    <t>Tarief 2026</t>
  </si>
  <si>
    <t>Totaal per porduct</t>
  </si>
  <si>
    <t>uur</t>
  </si>
  <si>
    <t>etmaal</t>
  </si>
  <si>
    <t>dagdeel</t>
  </si>
  <si>
    <t>Berekend Tarief</t>
  </si>
  <si>
    <t>Schoon en leefbaar huis</t>
  </si>
  <si>
    <t>Wasverzorging</t>
  </si>
  <si>
    <t>Regie en organisatie</t>
  </si>
  <si>
    <t>Advies, Instructie en Voorlichting (AIV)</t>
  </si>
  <si>
    <t>Kindzorg</t>
  </si>
  <si>
    <t>HUISHOUDELIJKE ONDERSTEUNING</t>
  </si>
  <si>
    <t>Huishoudelijke Hulp</t>
  </si>
  <si>
    <t>01A11</t>
  </si>
  <si>
    <t>01A12</t>
  </si>
  <si>
    <t>01A14</t>
  </si>
  <si>
    <t>01A15</t>
  </si>
  <si>
    <t>01A21</t>
  </si>
  <si>
    <t>INDIVIDUELE BEGELEIDING</t>
  </si>
  <si>
    <t>Begeleiding</t>
  </si>
  <si>
    <t>Lichte individuele ondersteuning maatwerk</t>
  </si>
  <si>
    <t>021M0</t>
  </si>
  <si>
    <t>027M0</t>
  </si>
  <si>
    <t>027BW</t>
  </si>
  <si>
    <t>Zware individuele ondersteuning maatwerk</t>
  </si>
  <si>
    <t>Overbruggingszorg Beschermd Wonen</t>
  </si>
  <si>
    <t>stuks</t>
  </si>
  <si>
    <t>1/2 Resultaatgebieden Ontwikkelen Gemiddeld</t>
  </si>
  <si>
    <t>1/2 Resultaatgebieden Ontwikkelen Plus</t>
  </si>
  <si>
    <t>1/2 Resultaatgebieden Ontwikkelen Plusplus</t>
  </si>
  <si>
    <t>5/6 Resultaatgebieden Behouden Plusplus</t>
  </si>
  <si>
    <t>5/6 Resultaatgebieden Behouden Plus</t>
  </si>
  <si>
    <t>5/6 Resultaatgebieden Behouden Gemiddeld</t>
  </si>
  <si>
    <t>5/6 Resultaatgebieden Ontwikkelen Plusplus</t>
  </si>
  <si>
    <t>5/6 Resultaatgebieden Ontwikkelen Plus</t>
  </si>
  <si>
    <t>5/6 Resultaatgebieden Ontwikkelen Gemiddeld</t>
  </si>
  <si>
    <t>3/4 Resultaatgebieden Behouden Plusplus</t>
  </si>
  <si>
    <t>3/4 Resultaatgebieden Behouden Plus</t>
  </si>
  <si>
    <t>3/4 Resultaatgebieden Behouden Gemiddeld</t>
  </si>
  <si>
    <t>3/4 Resultaatgebieden Ontwikkelen Plusplus</t>
  </si>
  <si>
    <t>3/4 Resultaatgebieden Ontwikkelen Plus</t>
  </si>
  <si>
    <t>3/4 Resultaatgebieden Ontwikkelen Gemiddeld</t>
  </si>
  <si>
    <t>1/2 Resultaatgebieden Behouden Plusplus</t>
  </si>
  <si>
    <t>1/2 Resultaatgebieden Behouden Plus</t>
  </si>
  <si>
    <t>1/2 Resultaatgebieden Behouden Gemiddeld</t>
  </si>
  <si>
    <t>022A1</t>
  </si>
  <si>
    <t>022A2</t>
  </si>
  <si>
    <t>022A3</t>
  </si>
  <si>
    <t>022B1</t>
  </si>
  <si>
    <t>022B2</t>
  </si>
  <si>
    <t>022B3</t>
  </si>
  <si>
    <t>024A1</t>
  </si>
  <si>
    <t>024A2</t>
  </si>
  <si>
    <t>024A3</t>
  </si>
  <si>
    <t>024B1</t>
  </si>
  <si>
    <t>024B2</t>
  </si>
  <si>
    <t>024B3</t>
  </si>
  <si>
    <t>026A1</t>
  </si>
  <si>
    <t>026A2</t>
  </si>
  <si>
    <t>026A3</t>
  </si>
  <si>
    <t>026B1</t>
  </si>
  <si>
    <t>026B2</t>
  </si>
  <si>
    <t>026B3</t>
  </si>
  <si>
    <t>BEGELEIDING GROEP</t>
  </si>
  <si>
    <t>Arbeidsmatige activering ontwikkelingsgericht OMD2</t>
  </si>
  <si>
    <t>Arbeidsmatige activering ontwikkelingsgericht OMD1</t>
  </si>
  <si>
    <t>Arbeidsmatige activering stabiliteit OMD2</t>
  </si>
  <si>
    <t>Arbeidsmatige activering stabiliteit OMD1</t>
  </si>
  <si>
    <t>Dagbesteding Plus</t>
  </si>
  <si>
    <t>Kortdurend verblijf 3,5 X OZR1</t>
  </si>
  <si>
    <t>Vervoer dagbesteding GHZ extramuraal</t>
  </si>
  <si>
    <t>Vervoer dagbesteding GHZ rolstoel extramuraal</t>
  </si>
  <si>
    <t>Vervoer dagbesteding/dagbehandeling V&amp;V</t>
  </si>
  <si>
    <t>Ondersteuning Maatschappelijke deelname 3</t>
  </si>
  <si>
    <t>Ondersteuning Maatschappelijke deelname 1</t>
  </si>
  <si>
    <t>Ondersteuning Maatschappelijke deelname 2</t>
  </si>
  <si>
    <t>10A46</t>
  </si>
  <si>
    <t>10A50</t>
  </si>
  <si>
    <t>10A54</t>
  </si>
  <si>
    <t>08A01</t>
  </si>
  <si>
    <t>08A02</t>
  </si>
  <si>
    <t>08A06</t>
  </si>
  <si>
    <t>04A01</t>
  </si>
  <si>
    <t>07A16</t>
  </si>
  <si>
    <t>Totaal bedrag aanvraag maatwerkovereenkomst Wmo</t>
  </si>
  <si>
    <t>07A05</t>
  </si>
  <si>
    <t>07A06</t>
  </si>
  <si>
    <t>07A08</t>
  </si>
  <si>
    <t>07A09</t>
  </si>
  <si>
    <t>Producten en tarieven Wmo Regio Lekstroom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</si>
</sst>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sz val="11"/>
      <color rgb="FF666666"/>
      <name val="Calibri"/>
    </font>
    <font>
      <b/>
      <sz val="11"/>
      <color rgb="FF17365D"/>
      <name val="Calibri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424242"/>
      <name val="Courier New"/>
      <family val="3"/>
    </font>
    <font>
      <b/>
      <sz val="16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F4F8FB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D1D1D1"/>
      </left>
      <right style="medium">
        <color rgb="FFD1D1D1"/>
      </right>
      <top style="medium">
        <color rgb="FFD1D1D1"/>
      </top>
      <bottom style="medium">
        <color rgb="FFD1D1D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5" fillId="0" borderId="0" xfId="0" applyFont="1"/>
    <xf numFmtId="0" fontId="0" fillId="0" borderId="0" xfId="0" applyAlignment="1">
      <alignment vertical="top" wrapText="1"/>
    </xf>
    <xf numFmtId="0" fontId="3" fillId="3" borderId="0" xfId="0" applyFont="1" applyFill="1" applyAlignment="1">
      <alignment vertical="center"/>
    </xf>
    <xf numFmtId="0" fontId="4" fillId="4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164" fontId="0" fillId="4" borderId="0" xfId="0" applyNumberFormat="1" applyFill="1" applyAlignment="1">
      <alignment vertical="top" wrapText="1"/>
    </xf>
    <xf numFmtId="0" fontId="4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5" borderId="0" xfId="0" applyFill="1"/>
    <xf numFmtId="0" fontId="4" fillId="4" borderId="0" xfId="0" applyFont="1" applyFill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6" fillId="3" borderId="0" xfId="0" applyFont="1" applyFill="1" applyAlignment="1">
      <alignment vertical="center"/>
    </xf>
    <xf numFmtId="164" fontId="0" fillId="0" borderId="1" xfId="0" applyNumberFormat="1" applyBorder="1" applyAlignment="1">
      <alignment vertical="top" wrapText="1"/>
    </xf>
    <xf numFmtId="0" fontId="7" fillId="4" borderId="0" xfId="0" applyFont="1" applyFill="1" applyAlignment="1" applyProtection="1">
      <alignment vertical="top" wrapText="1"/>
      <protection locked="0"/>
    </xf>
    <xf numFmtId="0" fontId="2" fillId="0" borderId="0" xfId="0" applyFont="1"/>
    <xf numFmtId="0" fontId="0" fillId="0" borderId="0" xfId="0"/>
    <xf numFmtId="0" fontId="7" fillId="4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/>
    <xf numFmtId="165" fontId="10" fillId="0" borderId="2" xfId="0" applyNumberFormat="1" applyFont="1" applyBorder="1" applyAlignment="1" applyProtection="1">
      <alignment horizontal="right" vertical="center" indent="1"/>
      <protection locked="0"/>
    </xf>
    <xf numFmtId="0" fontId="11" fillId="2" borderId="0" xfId="0" applyFont="1" applyFill="1" applyAlignment="1">
      <alignment vertical="center"/>
    </xf>
  </cellXfs>
  <cellStyles count="1">
    <cellStyle name="Standaard" xfId="0" builtinId="0"/>
  </cellStyles>
  <dxfs count="4">
    <dxf>
      <numFmt numFmtId="0" formatCode="General"/>
    </dxf>
    <dxf>
      <numFmt numFmtId="164" formatCode="\€\ #,##0.00"/>
      <alignment horizontal="general" vertical="top" textRotation="0" wrapText="1" indent="0" justifyLastLine="0" shrinkToFit="0" readingOrder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Calibri"/>
        <scheme val="none"/>
      </font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rievenTabel2026" displayName="TarievenTabel2026" ref="A4:I43">
  <autoFilter ref="A4:I43" xr:uid="{00000000-0009-0000-0100-000001000000}"/>
  <tableColumns count="9">
    <tableColumn id="1" xr3:uid="{00000000-0010-0000-0000-000001000000}" name="Hoofdonderdeel"/>
    <tableColumn id="2" xr3:uid="{00000000-0010-0000-0000-000002000000}" name="Productnaam"/>
    <tableColumn id="3" xr3:uid="{00000000-0010-0000-0000-000003000000}" name="Productcategorie"/>
    <tableColumn id="4" xr3:uid="{00000000-0010-0000-0000-000004000000}" name="Productcode"/>
    <tableColumn id="5" xr3:uid="{00000000-0010-0000-0000-000005000000}" name="Eenheid"/>
    <tableColumn id="7" xr3:uid="{E13FDB0C-8FDC-4C70-B30B-2A93554580B2}" name="Aantal" dataDxfId="3"/>
    <tableColumn id="6" xr3:uid="{00000000-0010-0000-0000-000006000000}" name="Tarief 2026" dataDxfId="2"/>
    <tableColumn id="10" xr3:uid="{2E116ECD-1FA1-4147-AA96-2D3005CD65C8}" name="Berekend Tarief" dataDxfId="0">
      <calculatedColumnFormula>OR(H5="",AND(ISNUMBER(H5),H5&lt;=$G5))</calculatedColumnFormula>
    </tableColumn>
    <tableColumn id="8" xr3:uid="{33CDF340-B759-4B69-B8D7-D3DD88327E09}" name="Totaal per porduct" dataDxfId="1">
      <calculatedColumnFormula>TarievenTabel2026[[#This Row],[Aantal]]*TarievenTabel2026[[#This Row],[Tarief 2026]]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workbookViewId="0">
      <selection activeCell="A15" sqref="A15"/>
    </sheetView>
  </sheetViews>
  <sheetFormatPr defaultRowHeight="14.5" x14ac:dyDescent="0.35"/>
  <cols>
    <col min="1" max="1" width="105" customWidth="1"/>
  </cols>
  <sheetData>
    <row r="1" spans="1:1" ht="21" x14ac:dyDescent="0.5">
      <c r="A1" s="1" t="s">
        <v>0</v>
      </c>
    </row>
    <row r="3" spans="1:1" x14ac:dyDescent="0.35">
      <c r="A3" s="2" t="s">
        <v>1</v>
      </c>
    </row>
    <row r="4" spans="1:1" ht="65.150000000000006" customHeight="1" x14ac:dyDescent="0.35">
      <c r="A4" s="3" t="s">
        <v>2</v>
      </c>
    </row>
    <row r="6" spans="1:1" x14ac:dyDescent="0.35">
      <c r="A6" s="2" t="s">
        <v>3</v>
      </c>
    </row>
    <row r="7" spans="1:1" x14ac:dyDescent="0.35">
      <c r="A7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showGridLines="0" tabSelected="1" workbookViewId="0">
      <pane ySplit="4" topLeftCell="A5" activePane="bottomLeft" state="frozen"/>
      <selection pane="bottomLeft" activeCell="L12" sqref="L12"/>
    </sheetView>
  </sheetViews>
  <sheetFormatPr defaultRowHeight="14.5" x14ac:dyDescent="0.35"/>
  <cols>
    <col min="1" max="1" width="30.26953125" customWidth="1"/>
    <col min="2" max="2" width="46.6328125" customWidth="1"/>
    <col min="3" max="3" width="19.7265625" customWidth="1"/>
    <col min="4" max="4" width="15" customWidth="1"/>
    <col min="5" max="5" width="14" customWidth="1"/>
    <col min="6" max="6" width="11.36328125" customWidth="1"/>
    <col min="7" max="7" width="12.08984375" customWidth="1"/>
    <col min="8" max="8" width="17.08984375" customWidth="1"/>
    <col min="9" max="9" width="19.1796875" customWidth="1"/>
  </cols>
  <sheetData>
    <row r="1" spans="1:9" ht="30" customHeight="1" x14ac:dyDescent="0.35">
      <c r="A1" s="27" t="s">
        <v>101</v>
      </c>
      <c r="B1" s="18"/>
      <c r="C1" s="18"/>
      <c r="D1" s="18"/>
      <c r="E1" s="18"/>
      <c r="F1" s="18"/>
      <c r="G1" s="18"/>
      <c r="H1" s="10"/>
      <c r="I1" s="10"/>
    </row>
    <row r="2" spans="1:9" x14ac:dyDescent="0.35">
      <c r="A2" s="17" t="s">
        <v>5</v>
      </c>
      <c r="B2" s="18"/>
      <c r="C2" s="18"/>
      <c r="D2" s="18"/>
      <c r="E2" s="18"/>
      <c r="F2" s="18"/>
      <c r="G2" s="18"/>
    </row>
    <row r="4" spans="1:9" ht="15" thickBot="1" x14ac:dyDescent="0.4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14" t="s">
        <v>12</v>
      </c>
      <c r="H4" s="14" t="s">
        <v>17</v>
      </c>
      <c r="I4" s="4" t="s">
        <v>13</v>
      </c>
    </row>
    <row r="5" spans="1:9" ht="15" thickBot="1" x14ac:dyDescent="0.4">
      <c r="A5" s="19" t="s">
        <v>23</v>
      </c>
      <c r="B5" s="6" t="s">
        <v>18</v>
      </c>
      <c r="C5" s="19" t="s">
        <v>24</v>
      </c>
      <c r="D5" s="21" t="s">
        <v>25</v>
      </c>
      <c r="E5" s="5" t="s">
        <v>14</v>
      </c>
      <c r="F5" s="11"/>
      <c r="G5" s="7">
        <v>44.27</v>
      </c>
      <c r="H5" s="26"/>
      <c r="I5" s="7">
        <f>TarievenTabel2026[[#This Row],[Aantal]]*TarievenTabel2026[[#This Row],[Berekend Tarief]]</f>
        <v>0</v>
      </c>
    </row>
    <row r="6" spans="1:9" ht="15" thickBot="1" x14ac:dyDescent="0.4">
      <c r="A6" s="20" t="s">
        <v>23</v>
      </c>
      <c r="B6" s="3" t="s">
        <v>19</v>
      </c>
      <c r="C6" s="20" t="s">
        <v>24</v>
      </c>
      <c r="D6" s="22" t="s">
        <v>26</v>
      </c>
      <c r="E6" s="8" t="s">
        <v>14</v>
      </c>
      <c r="F6" s="12"/>
      <c r="G6" s="9">
        <v>44.27</v>
      </c>
      <c r="H6" s="26"/>
      <c r="I6" s="7">
        <f>TarievenTabel2026[[#This Row],[Aantal]]*TarievenTabel2026[[#This Row],[Berekend Tarief]]</f>
        <v>0</v>
      </c>
    </row>
    <row r="7" spans="1:9" ht="29.5" thickBot="1" x14ac:dyDescent="0.4">
      <c r="A7" s="19" t="s">
        <v>23</v>
      </c>
      <c r="B7" s="6" t="s">
        <v>20</v>
      </c>
      <c r="C7" s="19" t="s">
        <v>24</v>
      </c>
      <c r="D7" s="21" t="s">
        <v>27</v>
      </c>
      <c r="E7" s="5" t="s">
        <v>14</v>
      </c>
      <c r="F7" s="11"/>
      <c r="G7" s="7">
        <v>44.27</v>
      </c>
      <c r="H7" s="26"/>
      <c r="I7" s="7">
        <f>TarievenTabel2026[[#This Row],[Aantal]]*TarievenTabel2026[[#This Row],[Berekend Tarief]]</f>
        <v>0</v>
      </c>
    </row>
    <row r="8" spans="1:9" ht="15" thickBot="1" x14ac:dyDescent="0.4">
      <c r="A8" s="20" t="s">
        <v>23</v>
      </c>
      <c r="B8" s="3" t="s">
        <v>21</v>
      </c>
      <c r="C8" s="20" t="s">
        <v>24</v>
      </c>
      <c r="D8" s="22" t="s">
        <v>28</v>
      </c>
      <c r="E8" s="8" t="s">
        <v>14</v>
      </c>
      <c r="F8" s="12"/>
      <c r="G8" s="9">
        <v>44.27</v>
      </c>
      <c r="H8" s="26"/>
      <c r="I8" s="7">
        <f>TarievenTabel2026[[#This Row],[Aantal]]*TarievenTabel2026[[#This Row],[Berekend Tarief]]</f>
        <v>0</v>
      </c>
    </row>
    <row r="9" spans="1:9" ht="15" thickBot="1" x14ac:dyDescent="0.4">
      <c r="A9" s="19" t="s">
        <v>23</v>
      </c>
      <c r="B9" s="6" t="s">
        <v>22</v>
      </c>
      <c r="C9" s="19" t="s">
        <v>24</v>
      </c>
      <c r="D9" s="21" t="s">
        <v>29</v>
      </c>
      <c r="E9" s="5" t="s">
        <v>14</v>
      </c>
      <c r="F9" s="11"/>
      <c r="G9" s="7">
        <v>39.74</v>
      </c>
      <c r="H9" s="26"/>
      <c r="I9" s="7">
        <f>TarievenTabel2026[[#This Row],[Aantal]]*TarievenTabel2026[[#This Row],[Berekend Tarief]]</f>
        <v>0</v>
      </c>
    </row>
    <row r="10" spans="1:9" ht="15" thickBot="1" x14ac:dyDescent="0.4">
      <c r="A10" s="20" t="s">
        <v>30</v>
      </c>
      <c r="B10" t="s">
        <v>32</v>
      </c>
      <c r="C10" s="20" t="s">
        <v>31</v>
      </c>
      <c r="D10" s="22" t="s">
        <v>33</v>
      </c>
      <c r="E10" s="20" t="s">
        <v>14</v>
      </c>
      <c r="F10" s="12"/>
      <c r="G10" s="9">
        <v>77.400000000000006</v>
      </c>
      <c r="H10" s="26"/>
      <c r="I10" s="7">
        <f>TarievenTabel2026[[#This Row],[Aantal]]*TarievenTabel2026[[#This Row],[Berekend Tarief]]</f>
        <v>0</v>
      </c>
    </row>
    <row r="11" spans="1:9" ht="15" thickBot="1" x14ac:dyDescent="0.4">
      <c r="A11" s="19" t="s">
        <v>30</v>
      </c>
      <c r="B11" t="s">
        <v>36</v>
      </c>
      <c r="C11" s="19" t="s">
        <v>31</v>
      </c>
      <c r="D11" s="21" t="s">
        <v>34</v>
      </c>
      <c r="E11" s="19" t="s">
        <v>14</v>
      </c>
      <c r="F11" s="11"/>
      <c r="G11" s="7">
        <v>90</v>
      </c>
      <c r="H11" s="26"/>
      <c r="I11" s="7">
        <f>TarievenTabel2026[[#This Row],[Aantal]]*TarievenTabel2026[[#This Row],[Berekend Tarief]]</f>
        <v>0</v>
      </c>
    </row>
    <row r="12" spans="1:9" ht="15" thickBot="1" x14ac:dyDescent="0.4">
      <c r="A12" s="20" t="s">
        <v>30</v>
      </c>
      <c r="B12" t="s">
        <v>37</v>
      </c>
      <c r="C12" s="20" t="s">
        <v>31</v>
      </c>
      <c r="D12" s="22" t="s">
        <v>35</v>
      </c>
      <c r="E12" s="20" t="s">
        <v>14</v>
      </c>
      <c r="F12" s="12"/>
      <c r="G12" s="9">
        <v>90</v>
      </c>
      <c r="H12" s="26"/>
      <c r="I12" s="7">
        <f>TarievenTabel2026[[#This Row],[Aantal]]*TarievenTabel2026[[#This Row],[Berekend Tarief]]</f>
        <v>0</v>
      </c>
    </row>
    <row r="13" spans="1:9" ht="15" thickBot="1" x14ac:dyDescent="0.4">
      <c r="A13" s="19" t="s">
        <v>30</v>
      </c>
      <c r="B13" t="s">
        <v>39</v>
      </c>
      <c r="C13" s="19" t="s">
        <v>31</v>
      </c>
      <c r="D13" s="21" t="s">
        <v>57</v>
      </c>
      <c r="E13" s="19" t="s">
        <v>38</v>
      </c>
      <c r="F13" s="11"/>
      <c r="G13" s="7">
        <v>463.25</v>
      </c>
      <c r="H13" s="26"/>
      <c r="I13" s="7">
        <f>TarievenTabel2026[[#This Row],[Aantal]]*TarievenTabel2026[[#This Row],[Berekend Tarief]]</f>
        <v>0</v>
      </c>
    </row>
    <row r="14" spans="1:9" ht="15" thickBot="1" x14ac:dyDescent="0.4">
      <c r="A14" s="20" t="s">
        <v>30</v>
      </c>
      <c r="B14" t="s">
        <v>40</v>
      </c>
      <c r="C14" s="20" t="s">
        <v>31</v>
      </c>
      <c r="D14" s="22" t="s">
        <v>58</v>
      </c>
      <c r="E14" s="20" t="s">
        <v>38</v>
      </c>
      <c r="F14" s="12"/>
      <c r="G14" s="9">
        <v>697.96</v>
      </c>
      <c r="H14" s="26"/>
      <c r="I14" s="7">
        <f>TarievenTabel2026[[#This Row],[Aantal]]*TarievenTabel2026[[#This Row],[Berekend Tarief]]</f>
        <v>0</v>
      </c>
    </row>
    <row r="15" spans="1:9" ht="15" thickBot="1" x14ac:dyDescent="0.4">
      <c r="A15" s="19" t="s">
        <v>30</v>
      </c>
      <c r="B15" t="s">
        <v>41</v>
      </c>
      <c r="C15" s="19" t="s">
        <v>31</v>
      </c>
      <c r="D15" s="21" t="s">
        <v>59</v>
      </c>
      <c r="E15" s="19" t="s">
        <v>38</v>
      </c>
      <c r="F15" s="11">
        <v>4</v>
      </c>
      <c r="G15" s="7">
        <v>926.5</v>
      </c>
      <c r="H15" s="26"/>
      <c r="I15" s="7">
        <f>TarievenTabel2026[[#This Row],[Aantal]]*TarievenTabel2026[[#This Row],[Berekend Tarief]]</f>
        <v>0</v>
      </c>
    </row>
    <row r="16" spans="1:9" ht="15" thickBot="1" x14ac:dyDescent="0.4">
      <c r="A16" s="20" t="s">
        <v>30</v>
      </c>
      <c r="B16" t="s">
        <v>56</v>
      </c>
      <c r="C16" s="20" t="s">
        <v>31</v>
      </c>
      <c r="D16" s="22" t="s">
        <v>60</v>
      </c>
      <c r="E16" s="20" t="s">
        <v>38</v>
      </c>
      <c r="F16" s="12"/>
      <c r="G16" s="9">
        <v>308.83</v>
      </c>
      <c r="H16" s="26"/>
      <c r="I16" s="7">
        <f>TarievenTabel2026[[#This Row],[Aantal]]*TarievenTabel2026[[#This Row],[Berekend Tarief]]</f>
        <v>0</v>
      </c>
    </row>
    <row r="17" spans="1:9" ht="15" thickBot="1" x14ac:dyDescent="0.4">
      <c r="A17" s="19" t="s">
        <v>30</v>
      </c>
      <c r="B17" t="s">
        <v>55</v>
      </c>
      <c r="C17" s="19" t="s">
        <v>31</v>
      </c>
      <c r="D17" s="21" t="s">
        <v>61</v>
      </c>
      <c r="E17" s="19" t="s">
        <v>38</v>
      </c>
      <c r="F17" s="11"/>
      <c r="G17" s="7">
        <v>463.25</v>
      </c>
      <c r="H17" s="26"/>
      <c r="I17" s="7">
        <f>TarievenTabel2026[[#This Row],[Aantal]]*TarievenTabel2026[[#This Row],[Berekend Tarief]]</f>
        <v>0</v>
      </c>
    </row>
    <row r="18" spans="1:9" ht="15" thickBot="1" x14ac:dyDescent="0.4">
      <c r="A18" s="20" t="s">
        <v>30</v>
      </c>
      <c r="B18" t="s">
        <v>54</v>
      </c>
      <c r="C18" s="20" t="s">
        <v>31</v>
      </c>
      <c r="D18" s="22" t="s">
        <v>62</v>
      </c>
      <c r="E18" s="20" t="s">
        <v>38</v>
      </c>
      <c r="F18" s="12"/>
      <c r="G18" s="9">
        <v>617.66999999999996</v>
      </c>
      <c r="H18" s="26"/>
      <c r="I18" s="7">
        <f>TarievenTabel2026[[#This Row],[Aantal]]*TarievenTabel2026[[#This Row],[Berekend Tarief]]</f>
        <v>0</v>
      </c>
    </row>
    <row r="19" spans="1:9" ht="15" thickBot="1" x14ac:dyDescent="0.4">
      <c r="A19" s="19" t="s">
        <v>30</v>
      </c>
      <c r="B19" t="s">
        <v>53</v>
      </c>
      <c r="C19" s="19" t="s">
        <v>31</v>
      </c>
      <c r="D19" s="21" t="s">
        <v>63</v>
      </c>
      <c r="E19" s="19" t="s">
        <v>38</v>
      </c>
      <c r="F19" s="11"/>
      <c r="G19" s="7">
        <v>697.96</v>
      </c>
      <c r="H19" s="26"/>
      <c r="I19" s="7">
        <f>TarievenTabel2026[[#This Row],[Aantal]]*TarievenTabel2026[[#This Row],[Berekend Tarief]]</f>
        <v>0</v>
      </c>
    </row>
    <row r="20" spans="1:9" ht="15" thickBot="1" x14ac:dyDescent="0.4">
      <c r="A20" s="20" t="s">
        <v>30</v>
      </c>
      <c r="B20" t="s">
        <v>52</v>
      </c>
      <c r="C20" s="20" t="s">
        <v>31</v>
      </c>
      <c r="D20" s="22" t="s">
        <v>64</v>
      </c>
      <c r="E20" s="20" t="s">
        <v>38</v>
      </c>
      <c r="F20" s="12"/>
      <c r="G20" s="9">
        <v>1043.8499999999999</v>
      </c>
      <c r="H20" s="26"/>
      <c r="I20" s="7">
        <f>TarievenTabel2026[[#This Row],[Aantal]]*TarievenTabel2026[[#This Row],[Berekend Tarief]]</f>
        <v>0</v>
      </c>
    </row>
    <row r="21" spans="1:9" ht="15" thickBot="1" x14ac:dyDescent="0.4">
      <c r="A21" s="19" t="s">
        <v>30</v>
      </c>
      <c r="B21" t="s">
        <v>51</v>
      </c>
      <c r="C21" s="19" t="s">
        <v>31</v>
      </c>
      <c r="D21" s="21" t="s">
        <v>65</v>
      </c>
      <c r="E21" s="19" t="s">
        <v>38</v>
      </c>
      <c r="F21" s="11"/>
      <c r="G21" s="7">
        <v>1395.92</v>
      </c>
      <c r="H21" s="26"/>
      <c r="I21" s="7">
        <f>TarievenTabel2026[[#This Row],[Aantal]]*TarievenTabel2026[[#This Row],[Berekend Tarief]]</f>
        <v>0</v>
      </c>
    </row>
    <row r="22" spans="1:9" ht="15" thickBot="1" x14ac:dyDescent="0.4">
      <c r="A22" s="20" t="s">
        <v>30</v>
      </c>
      <c r="B22" t="s">
        <v>50</v>
      </c>
      <c r="C22" s="20" t="s">
        <v>31</v>
      </c>
      <c r="D22" s="22" t="s">
        <v>66</v>
      </c>
      <c r="E22" s="20" t="s">
        <v>38</v>
      </c>
      <c r="F22" s="12"/>
      <c r="G22" s="9">
        <v>463.25</v>
      </c>
      <c r="H22" s="26"/>
      <c r="I22" s="7">
        <f>TarievenTabel2026[[#This Row],[Aantal]]*TarievenTabel2026[[#This Row],[Berekend Tarief]]</f>
        <v>0</v>
      </c>
    </row>
    <row r="23" spans="1:9" ht="15" thickBot="1" x14ac:dyDescent="0.4">
      <c r="A23" s="19" t="s">
        <v>30</v>
      </c>
      <c r="B23" t="s">
        <v>49</v>
      </c>
      <c r="C23" s="19" t="s">
        <v>31</v>
      </c>
      <c r="D23" s="21" t="s">
        <v>67</v>
      </c>
      <c r="E23" s="19" t="s">
        <v>38</v>
      </c>
      <c r="F23" s="11"/>
      <c r="G23" s="7">
        <v>697.96</v>
      </c>
      <c r="H23" s="26"/>
      <c r="I23" s="7">
        <f>TarievenTabel2026[[#This Row],[Aantal]]*TarievenTabel2026[[#This Row],[Berekend Tarief]]</f>
        <v>0</v>
      </c>
    </row>
    <row r="24" spans="1:9" ht="15" thickBot="1" x14ac:dyDescent="0.4">
      <c r="A24" s="20" t="s">
        <v>30</v>
      </c>
      <c r="B24" t="s">
        <v>48</v>
      </c>
      <c r="C24" s="20" t="s">
        <v>31</v>
      </c>
      <c r="D24" s="22" t="s">
        <v>68</v>
      </c>
      <c r="E24" s="20" t="s">
        <v>38</v>
      </c>
      <c r="F24" s="12"/>
      <c r="G24" s="9">
        <v>926.5</v>
      </c>
      <c r="H24" s="26"/>
      <c r="I24" s="7">
        <f>TarievenTabel2026[[#This Row],[Aantal]]*TarievenTabel2026[[#This Row],[Berekend Tarief]]</f>
        <v>0</v>
      </c>
    </row>
    <row r="25" spans="1:9" ht="15" thickBot="1" x14ac:dyDescent="0.4">
      <c r="A25" s="19" t="s">
        <v>30</v>
      </c>
      <c r="B25" t="s">
        <v>47</v>
      </c>
      <c r="C25" s="19" t="s">
        <v>31</v>
      </c>
      <c r="D25" s="21" t="s">
        <v>69</v>
      </c>
      <c r="E25" s="19" t="s">
        <v>38</v>
      </c>
      <c r="F25" s="11"/>
      <c r="G25" s="7">
        <v>1043.8499999999999</v>
      </c>
      <c r="H25" s="26"/>
      <c r="I25" s="7">
        <f>TarievenTabel2026[[#This Row],[Aantal]]*TarievenTabel2026[[#This Row],[Berekend Tarief]]</f>
        <v>0</v>
      </c>
    </row>
    <row r="26" spans="1:9" ht="15" thickBot="1" x14ac:dyDescent="0.4">
      <c r="A26" s="20" t="s">
        <v>30</v>
      </c>
      <c r="B26" s="3" t="s">
        <v>46</v>
      </c>
      <c r="C26" s="20" t="s">
        <v>31</v>
      </c>
      <c r="D26" s="22" t="s">
        <v>70</v>
      </c>
      <c r="E26" s="20" t="s">
        <v>38</v>
      </c>
      <c r="F26" s="12"/>
      <c r="G26" s="9">
        <v>1562.69</v>
      </c>
      <c r="H26" s="26"/>
      <c r="I26" s="7">
        <f>TarievenTabel2026[[#This Row],[Aantal]]*TarievenTabel2026[[#This Row],[Berekend Tarief]]</f>
        <v>0</v>
      </c>
    </row>
    <row r="27" spans="1:9" ht="15" thickBot="1" x14ac:dyDescent="0.4">
      <c r="A27" s="19" t="s">
        <v>30</v>
      </c>
      <c r="B27" t="s">
        <v>45</v>
      </c>
      <c r="C27" s="19" t="s">
        <v>31</v>
      </c>
      <c r="D27" s="21" t="s">
        <v>71</v>
      </c>
      <c r="E27" s="19" t="s">
        <v>38</v>
      </c>
      <c r="F27" s="11"/>
      <c r="G27" s="7">
        <v>2353.3000000000002</v>
      </c>
      <c r="H27" s="26"/>
      <c r="I27" s="7">
        <f>TarievenTabel2026[[#This Row],[Aantal]]*TarievenTabel2026[[#This Row],[Berekend Tarief]]</f>
        <v>0</v>
      </c>
    </row>
    <row r="28" spans="1:9" ht="15" thickBot="1" x14ac:dyDescent="0.4">
      <c r="A28" s="20" t="s">
        <v>30</v>
      </c>
      <c r="B28" t="s">
        <v>44</v>
      </c>
      <c r="C28" s="20" t="s">
        <v>31</v>
      </c>
      <c r="D28" s="22" t="s">
        <v>72</v>
      </c>
      <c r="E28" s="20" t="s">
        <v>38</v>
      </c>
      <c r="F28" s="12"/>
      <c r="G28" s="9">
        <v>697.96</v>
      </c>
      <c r="H28" s="26"/>
      <c r="I28" s="7">
        <f>TarievenTabel2026[[#This Row],[Aantal]]*TarievenTabel2026[[#This Row],[Berekend Tarief]]</f>
        <v>0</v>
      </c>
    </row>
    <row r="29" spans="1:9" ht="15" thickBot="1" x14ac:dyDescent="0.4">
      <c r="A29" s="19" t="s">
        <v>30</v>
      </c>
      <c r="B29" t="s">
        <v>43</v>
      </c>
      <c r="C29" s="19" t="s">
        <v>31</v>
      </c>
      <c r="D29" s="21" t="s">
        <v>73</v>
      </c>
      <c r="E29" s="19" t="s">
        <v>38</v>
      </c>
      <c r="F29" s="16"/>
      <c r="G29" s="7">
        <v>1043.8499999999999</v>
      </c>
      <c r="H29" s="26"/>
      <c r="I29" s="7">
        <f>TarievenTabel2026[[#This Row],[Aantal]]*TarievenTabel2026[[#This Row],[Berekend Tarief]]</f>
        <v>0</v>
      </c>
    </row>
    <row r="30" spans="1:9" ht="15" thickBot="1" x14ac:dyDescent="0.4">
      <c r="A30" s="20" t="s">
        <v>30</v>
      </c>
      <c r="B30" t="s">
        <v>42</v>
      </c>
      <c r="C30" s="20" t="s">
        <v>31</v>
      </c>
      <c r="D30" s="22" t="s">
        <v>74</v>
      </c>
      <c r="E30" s="20" t="s">
        <v>38</v>
      </c>
      <c r="F30" s="12"/>
      <c r="G30" s="9">
        <v>1395.92</v>
      </c>
      <c r="H30" s="26"/>
      <c r="I30" s="7">
        <f>TarievenTabel2026[[#This Row],[Aantal]]*TarievenTabel2026[[#This Row],[Berekend Tarief]]</f>
        <v>0</v>
      </c>
    </row>
    <row r="31" spans="1:9" ht="15" thickBot="1" x14ac:dyDescent="0.4">
      <c r="A31" s="19" t="s">
        <v>75</v>
      </c>
      <c r="B31" t="s">
        <v>86</v>
      </c>
      <c r="C31" s="19" t="s">
        <v>31</v>
      </c>
      <c r="D31" s="21" t="s">
        <v>88</v>
      </c>
      <c r="E31" s="19" t="s">
        <v>16</v>
      </c>
      <c r="F31" s="11"/>
      <c r="G31" s="7">
        <v>40.83</v>
      </c>
      <c r="H31" s="26"/>
      <c r="I31" s="7">
        <f>TarievenTabel2026[[#This Row],[Aantal]]*TarievenTabel2026[[#This Row],[Berekend Tarief]]</f>
        <v>0</v>
      </c>
    </row>
    <row r="32" spans="1:9" ht="15" thickBot="1" x14ac:dyDescent="0.4">
      <c r="A32" s="19" t="s">
        <v>75</v>
      </c>
      <c r="B32" s="3" t="s">
        <v>87</v>
      </c>
      <c r="C32" s="20" t="s">
        <v>31</v>
      </c>
      <c r="D32" s="22" t="s">
        <v>89</v>
      </c>
      <c r="E32" s="20" t="s">
        <v>16</v>
      </c>
      <c r="F32" s="12"/>
      <c r="G32" s="9">
        <v>61.95</v>
      </c>
      <c r="H32" s="26"/>
      <c r="I32" s="7">
        <f>TarievenTabel2026[[#This Row],[Aantal]]*TarievenTabel2026[[#This Row],[Berekend Tarief]]</f>
        <v>0</v>
      </c>
    </row>
    <row r="33" spans="1:9" ht="15" thickBot="1" x14ac:dyDescent="0.4">
      <c r="A33" s="19" t="s">
        <v>75</v>
      </c>
      <c r="B33" t="s">
        <v>85</v>
      </c>
      <c r="C33" s="19" t="s">
        <v>31</v>
      </c>
      <c r="D33" s="21" t="s">
        <v>90</v>
      </c>
      <c r="E33" s="19" t="s">
        <v>16</v>
      </c>
      <c r="F33" s="11"/>
      <c r="G33" s="7">
        <v>80.239999999999995</v>
      </c>
      <c r="H33" s="26"/>
      <c r="I33" s="7">
        <f>TarievenTabel2026[[#This Row],[Aantal]]*TarievenTabel2026[[#This Row],[Berekend Tarief]]</f>
        <v>0</v>
      </c>
    </row>
    <row r="34" spans="1:9" ht="15" thickBot="1" x14ac:dyDescent="0.4">
      <c r="A34" s="19" t="s">
        <v>75</v>
      </c>
      <c r="B34" t="s">
        <v>84</v>
      </c>
      <c r="C34" s="20" t="s">
        <v>31</v>
      </c>
      <c r="D34" s="22" t="s">
        <v>91</v>
      </c>
      <c r="E34" s="20" t="s">
        <v>15</v>
      </c>
      <c r="F34" s="12"/>
      <c r="G34" s="9">
        <v>15.68</v>
      </c>
      <c r="H34" s="26"/>
      <c r="I34" s="7">
        <f>TarievenTabel2026[[#This Row],[Aantal]]*TarievenTabel2026[[#This Row],[Berekend Tarief]]</f>
        <v>0</v>
      </c>
    </row>
    <row r="35" spans="1:9" ht="15" thickBot="1" x14ac:dyDescent="0.4">
      <c r="A35" s="19" t="s">
        <v>75</v>
      </c>
      <c r="B35" t="s">
        <v>83</v>
      </c>
      <c r="C35" s="19" t="s">
        <v>31</v>
      </c>
      <c r="D35" s="21" t="s">
        <v>92</v>
      </c>
      <c r="E35" s="19" t="s">
        <v>15</v>
      </c>
      <c r="F35" s="11"/>
      <c r="G35" s="7">
        <v>29</v>
      </c>
      <c r="H35" s="26"/>
      <c r="I35" s="7">
        <f>TarievenTabel2026[[#This Row],[Aantal]]*TarievenTabel2026[[#This Row],[Berekend Tarief]]</f>
        <v>0</v>
      </c>
    </row>
    <row r="36" spans="1:9" ht="15" thickBot="1" x14ac:dyDescent="0.4">
      <c r="A36" s="19" t="s">
        <v>75</v>
      </c>
      <c r="B36" t="s">
        <v>82</v>
      </c>
      <c r="C36" s="20" t="s">
        <v>31</v>
      </c>
      <c r="D36" s="22" t="s">
        <v>93</v>
      </c>
      <c r="E36" s="20" t="s">
        <v>15</v>
      </c>
      <c r="F36" s="12"/>
      <c r="G36" s="9">
        <v>15.68</v>
      </c>
      <c r="H36" s="26"/>
      <c r="I36" s="7">
        <f>TarievenTabel2026[[#This Row],[Aantal]]*TarievenTabel2026[[#This Row],[Berekend Tarief]]</f>
        <v>0</v>
      </c>
    </row>
    <row r="37" spans="1:9" ht="15" thickBot="1" x14ac:dyDescent="0.4">
      <c r="A37" s="19" t="s">
        <v>75</v>
      </c>
      <c r="B37" t="s">
        <v>81</v>
      </c>
      <c r="C37" s="19" t="s">
        <v>31</v>
      </c>
      <c r="D37" s="21" t="s">
        <v>94</v>
      </c>
      <c r="E37" s="19" t="s">
        <v>15</v>
      </c>
      <c r="F37" s="11"/>
      <c r="G37" s="7">
        <v>233.62</v>
      </c>
      <c r="H37" s="26"/>
      <c r="I37" s="7">
        <f>TarievenTabel2026[[#This Row],[Aantal]]*TarievenTabel2026[[#This Row],[Berekend Tarief]]</f>
        <v>0</v>
      </c>
    </row>
    <row r="38" spans="1:9" ht="15" thickBot="1" x14ac:dyDescent="0.4">
      <c r="A38" s="19" t="s">
        <v>75</v>
      </c>
      <c r="B38" t="s">
        <v>80</v>
      </c>
      <c r="C38" s="20" t="s">
        <v>31</v>
      </c>
      <c r="D38" s="22" t="s">
        <v>95</v>
      </c>
      <c r="E38" s="20" t="s">
        <v>16</v>
      </c>
      <c r="F38" s="12"/>
      <c r="G38" s="9">
        <v>80.239999999999995</v>
      </c>
      <c r="H38" s="26"/>
      <c r="I38" s="7">
        <f>TarievenTabel2026[[#This Row],[Aantal]]*TarievenTabel2026[[#This Row],[Berekend Tarief]]</f>
        <v>0</v>
      </c>
    </row>
    <row r="39" spans="1:9" ht="15" thickBot="1" x14ac:dyDescent="0.4">
      <c r="A39" s="19" t="s">
        <v>75</v>
      </c>
      <c r="B39" t="s">
        <v>79</v>
      </c>
      <c r="C39" s="19" t="s">
        <v>31</v>
      </c>
      <c r="D39" s="21" t="s">
        <v>97</v>
      </c>
      <c r="E39" s="19" t="s">
        <v>16</v>
      </c>
      <c r="F39" s="11"/>
      <c r="G39" s="7">
        <v>40.82</v>
      </c>
      <c r="H39" s="26"/>
      <c r="I39" s="7">
        <f>TarievenTabel2026[[#This Row],[Aantal]]*TarievenTabel2026[[#This Row],[Berekend Tarief]]</f>
        <v>0</v>
      </c>
    </row>
    <row r="40" spans="1:9" ht="15" thickBot="1" x14ac:dyDescent="0.4">
      <c r="A40" s="19" t="s">
        <v>75</v>
      </c>
      <c r="B40" t="s">
        <v>78</v>
      </c>
      <c r="C40" s="20" t="s">
        <v>31</v>
      </c>
      <c r="D40" s="22" t="s">
        <v>98</v>
      </c>
      <c r="E40" s="20" t="s">
        <v>16</v>
      </c>
      <c r="F40" s="12"/>
      <c r="G40" s="9">
        <v>61.95</v>
      </c>
      <c r="H40" s="26"/>
      <c r="I40" s="7">
        <f>TarievenTabel2026[[#This Row],[Aantal]]*TarievenTabel2026[[#This Row],[Berekend Tarief]]</f>
        <v>0</v>
      </c>
    </row>
    <row r="41" spans="1:9" ht="15" thickBot="1" x14ac:dyDescent="0.4">
      <c r="A41" s="19" t="s">
        <v>75</v>
      </c>
      <c r="B41" t="s">
        <v>77</v>
      </c>
      <c r="C41" s="19" t="s">
        <v>31</v>
      </c>
      <c r="D41" s="21" t="s">
        <v>99</v>
      </c>
      <c r="E41" s="19" t="s">
        <v>16</v>
      </c>
      <c r="F41" s="11"/>
      <c r="G41" s="7">
        <v>40.82</v>
      </c>
      <c r="H41" s="26"/>
      <c r="I41" s="7">
        <f>TarievenTabel2026[[#This Row],[Aantal]]*TarievenTabel2026[[#This Row],[Berekend Tarief]]</f>
        <v>0</v>
      </c>
    </row>
    <row r="42" spans="1:9" ht="15" thickBot="1" x14ac:dyDescent="0.4">
      <c r="A42" s="23" t="s">
        <v>75</v>
      </c>
      <c r="B42" s="25" t="s">
        <v>76</v>
      </c>
      <c r="C42" s="23" t="s">
        <v>31</v>
      </c>
      <c r="D42" s="24" t="s">
        <v>100</v>
      </c>
      <c r="E42" s="23" t="s">
        <v>16</v>
      </c>
      <c r="F42" s="13"/>
      <c r="G42" s="15">
        <v>61.95</v>
      </c>
      <c r="H42" s="26"/>
      <c r="I42" s="7">
        <f>TarievenTabel2026[[#This Row],[Aantal]]*TarievenTabel2026[[#This Row],[Berekend Tarief]]</f>
        <v>0</v>
      </c>
    </row>
    <row r="43" spans="1:9" ht="15" thickTop="1" x14ac:dyDescent="0.35">
      <c r="A43" t="s">
        <v>96</v>
      </c>
      <c r="F43" s="8"/>
      <c r="H43">
        <f t="shared" ref="H5:H43" ca="1" si="0">OR(H43="",AND(ISNUMBER(H43),H43&lt;=$G43))</f>
        <v>0</v>
      </c>
      <c r="I43" s="9">
        <f>SUM(I23:I42)</f>
        <v>0</v>
      </c>
    </row>
  </sheetData>
  <sheetProtection algorithmName="SHA-512" hashValue="0t9cxOStzUyNXJoe8FHbtgfHUm4vGg5xPTHvH2wTdR8qZLyvVPbvFo23RTSu9jUQEdTPN3dVlArl8Abgv4kiEg==" saltValue="r+GTAqawjQYHT3mM7caCFg==" spinCount="100000" sheet="1" objects="1" scenarios="1"/>
  <mergeCells count="2">
    <mergeCell ref="A2:G2"/>
    <mergeCell ref="A1:G1"/>
  </mergeCells>
  <phoneticPr fontId="8" type="noConversion"/>
  <dataValidations count="3">
    <dataValidation type="whole" allowBlank="1" showInputMessage="1" showErrorMessage="1" sqref="F5:F8 F10:F42" xr:uid="{694329F8-4F82-4525-B49A-D0D3FC5B2903}">
      <formula1>1</formula1>
      <formula2>60</formula2>
    </dataValidation>
    <dataValidation type="whole" operator="lessThanOrEqual" allowBlank="1" showInputMessage="1" showErrorMessage="1" sqref="F9" xr:uid="{8C19DBD7-EE8F-42AB-A7C5-F5D0E2C68C99}">
      <formula1>20</formula1>
    </dataValidation>
    <dataValidation type="custom" allowBlank="1" showInputMessage="1" showErrorMessage="1" sqref="H5:H42" xr:uid="{D806D357-CDA4-4D44-8052-CB2FFBAAEF02}">
      <formula1>OR(H5="",AND(ISNUMBER(H5),H5&lt;=$G5))</formula1>
    </dataValidation>
  </dataValidations>
  <pageMargins left="0.75" right="0.75" top="1" bottom="1" header="0.5" footer="0.5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Toelichting</vt:lpstr>
      <vt:lpstr>Tarieven 2026</vt:lpstr>
      <vt:lpstr>'Tarieven 2026'!Afdruktitels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Manizèh Geilvoet</dc:creator>
  <cp:keywords/>
  <dc:description/>
  <cp:lastModifiedBy>Manizèh Geilvoet</cp:lastModifiedBy>
  <cp:revision/>
  <dcterms:created xsi:type="dcterms:W3CDTF">2026-09-23T10:53:02Z</dcterms:created>
  <dcterms:modified xsi:type="dcterms:W3CDTF">2026-10-12T14:13:47Z</dcterms:modified>
  <cp:category/>
  <cp:contentStatus/>
</cp:coreProperties>
</file>